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<sst xmlns="http://schemas.openxmlformats.org/spreadsheetml/2006/main" count="47" uniqueCount="47">
  <si>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2024年鄂尔多斯空港物流园区本级一般公共预算收入表</t>
  </si>
  <si>
    <t>单位：万元</t>
  </si>
  <si>
    <t>项　　目</t>
  </si>
  <si>
    <t>预算数</t>
  </si>
  <si>
    <t>调整预算数</t>
  </si>
  <si>
    <t>决算数</t>
  </si>
  <si>
    <t>决算数为预算数的%</t>
  </si>
  <si>
    <t>决算数为调整预算数的%</t>
  </si>
  <si>
    <t>决算数为上年决算数的％</t>
  </si>
  <si>
    <t>上年决算数</t>
  </si>
  <si>
    <t>一、税收收入</t>
  </si>
  <si>
    <t xml:space="preserve">    增值税</t>
  </si>
  <si>
    <t xml:space="preserve">    企业所得税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</si>
  <si>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</si>
  <si>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</si>
  <si>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</si>
  <si>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</si>
  <si>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</si>
  <si>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</si>
  <si>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</si>
  <si>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</si>
  <si>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</si>
  <si>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</si>
  <si>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</si>
  <si>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环境保护税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</si>
  <si>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</si>
  <si>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</si>
  <si>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</si>
  <si>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</si>
  <si>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</si>
  <si>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</si>
  <si>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国有资源(资产)有偿使用收入</t>
  </si>
  <si>
    <t xml:space="preserve">    其他收入</t>
  </si>
  <si>
    <t>本 年 收 入 合 计</t>
  </si>
  <si>
    <t>上级补助收入</t>
  </si>
  <si>
    <t xml:space="preserve">  返还性收入</t>
  </si>
  <si>
    <t xml:space="preserve">  一般性转移支付收入</t>
  </si>
  <si>
    <t xml:space="preserve">  专项转移支付收入</t>
  </si>
  <si>
    <t>下级上解收入</t>
  </si>
  <si>
    <t>待偿债置换一般债券上年结余</t>
  </si>
  <si>
    <t>上年结余</t>
  </si>
  <si>
    <t>调入资金</t>
  </si>
  <si>
    <t>债务收入</t>
  </si>
  <si>
    <t>国债转贷资金上年结余</t>
  </si>
  <si>
    <t>动用预算稳定调节基金</t>
  </si>
  <si>
    <t>区域间转移性收入</t>
  </si>
  <si>
    <t>收  入  总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</si>
</sst>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4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indexed="8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</font>
    <font>
      <sz val="18"/>
      <color theme="3"/>
      <name val="等线 Light"/>
      <charset val="134"/>
    </font>
    <font>
      <i/>
      <sz val="11"/>
      <color rgb="FF7F7F7F"/>
      <name val="等线"/>
      <charset val="134"/>
    </font>
    <font>
      <b/>
      <sz val="15"/>
      <color theme="3"/>
      <name val="等线"/>
      <charset val="134"/>
    </font>
    <font>
      <b/>
      <sz val="13"/>
      <color theme="3"/>
      <name val="等线"/>
      <charset val="134"/>
    </font>
    <font>
      <b/>
      <sz val="11"/>
      <color theme="3"/>
      <name val="等线"/>
      <charset val="134"/>
    </font>
    <font>
      <sz val="11"/>
      <color rgb="FF3F3F76"/>
      <name val="等线"/>
      <charset val="134"/>
    </font>
    <font>
      <b/>
      <sz val="11"/>
      <color rgb="FF3F3F3F"/>
      <name val="等线"/>
      <charset val="134"/>
    </font>
    <font>
      <b/>
      <sz val="11"/>
      <color rgb="FFFA7D00"/>
      <name val="等线"/>
      <charset val="134"/>
    </font>
    <font>
      <b/>
      <sz val="11"/>
      <color theme="0"/>
      <name val="等线"/>
      <charset val="134"/>
    </font>
    <font>
      <sz val="11"/>
      <color rgb="FFFA7D00"/>
      <name val="等线"/>
      <charset val="134"/>
    </font>
    <font>
      <b/>
      <sz val="11"/>
      <color theme="1"/>
      <name val="等线"/>
      <charset val="134"/>
    </font>
    <font>
      <sz val="11"/>
      <color rgb="FF006100"/>
      <name val="等线"/>
      <charset val="134"/>
    </font>
    <font>
      <sz val="11"/>
      <color rgb="FF9C0006"/>
      <name val="等线"/>
      <charset val="134"/>
    </font>
    <font>
      <sz val="11"/>
      <color rgb="FF9C5700"/>
      <name val="等线"/>
      <charset val="134"/>
    </font>
    <font>
      <sz val="11"/>
      <color theme="0"/>
      <name val="等线"/>
      <charset val="134"/>
    </font>
    <font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Font="1" applyFill="1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  <xf numFmtId="3" fontId="2" fillId="0" borderId="4" xfId="0" applyNumberFormat="1" applyFont="1" applyFill="1" applyBorder="1" applyAlignment="1">
      <alignment horizontal="right" vertical="center"/>
    </xf>
    <xf numFmtId="3" fontId="2" fillId="0" borderId="5" xfId="0" applyNumberFormat="1" applyFont="1" applyFill="1" applyBorder="1" applyAlignment="1">
      <alignment horizontal="right" vertical="center"/>
    </xf>
    <xf numFmtId="176" fontId="2" fillId="0" borderId="3" xfId="3" applyNumberFormat="1" applyFont="1" applyFill="1" applyBorder="1" applyAlignment="1">
      <alignment horizontal="right" vertical="center"/>
    </xf>
    <xf numFmtId="3" fontId="2" fillId="0" borderId="3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abSelected="1" zoomScale="70" zoomScaleNormal="70" workbookViewId="0">
      <selection activeCell="B4" sqref="B4:H40"/>
    </sheetView>
  </sheetViews>
  <sheetFormatPr defaultColWidth="9.125" defaultRowHeight="14.25" outlineLevelCol="7"/>
  <cols>
    <col min="1" max="1" width="49.5" style="1" customWidth="1"/>
    <col min="2" max="3" width="16.875" style="1" customWidth="1"/>
    <col min="4" max="4" width="16.375" style="1" customWidth="1"/>
    <col min="5" max="6" width="11.875" style="1" customWidth="1"/>
    <col min="7" max="7" width="12.25" style="1"/>
    <col min="8" max="8" width="9.125" style="2" hidden="1" customWidth="1"/>
    <col min="9" max="16384" width="9.125" style="2"/>
  </cols>
  <sheetData>
    <row r="1" s="1" customFormat="1" ht="42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17.1" customHeight="1" spans="1:7">
      <c r="A2" s="4"/>
      <c r="B2" s="5"/>
      <c r="C2" s="5"/>
      <c r="D2" s="5"/>
      <c r="E2" s="4"/>
      <c r="F2" s="4"/>
      <c r="G2" s="6" t="s">
        <v>1</v>
      </c>
    </row>
    <row r="3" s="1" customFormat="1" ht="32.2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9" t="s">
        <v>9</v>
      </c>
    </row>
    <row r="4" s="1" customFormat="1" ht="17.1" customHeight="1" spans="1:8">
      <c r="A4" s="10" t="s">
        <v>10</v>
      </c>
      <c r="B4" s="11">
        <v>10120</v>
      </c>
      <c r="C4" s="11">
        <v>10120</v>
      </c>
      <c r="D4" s="12">
        <v>9606</v>
      </c>
      <c r="E4" s="13">
        <f t="shared" ref="E4:E6" si="0">D4/B4</f>
        <v>0.949209486166008</v>
      </c>
      <c r="F4" s="13">
        <f t="shared" ref="F4:F6" si="1">D4/C4</f>
        <v>0.949209486166008</v>
      </c>
      <c r="G4" s="13">
        <f t="shared" ref="G4:G6" si="2">D4/H4</f>
        <v>0.991024450634479</v>
      </c>
      <c r="H4" s="12">
        <v>9693</v>
      </c>
    </row>
    <row r="5" s="1" customFormat="1" ht="17.1" customHeight="1" spans="1:8">
      <c r="A5" s="10" t="s">
        <v>11</v>
      </c>
      <c r="B5" s="14">
        <v>2800</v>
      </c>
      <c r="C5" s="14">
        <v>2800</v>
      </c>
      <c r="D5" s="12">
        <v>2566</v>
      </c>
      <c r="E5" s="13">
        <f t="shared" si="0"/>
        <v>0.916428571428571</v>
      </c>
      <c r="F5" s="13">
        <f t="shared" si="1"/>
        <v>0.916428571428571</v>
      </c>
      <c r="G5" s="13">
        <f t="shared" si="2"/>
        <v>1.10318142734308</v>
      </c>
      <c r="H5" s="12">
        <v>2326</v>
      </c>
    </row>
    <row r="6" s="1" customFormat="1" ht="17.1" customHeight="1" spans="1:8">
      <c r="A6" s="10" t="s">
        <v>12</v>
      </c>
      <c r="B6" s="11">
        <v>3420</v>
      </c>
      <c r="C6" s="11">
        <v>3420</v>
      </c>
      <c r="D6" s="12">
        <v>565</v>
      </c>
      <c r="E6" s="13">
        <f t="shared" si="0"/>
        <v>0.165204678362573</v>
      </c>
      <c r="F6" s="13">
        <f t="shared" si="1"/>
        <v>0.165204678362573</v>
      </c>
      <c r="G6" s="13">
        <f t="shared" si="2"/>
        <v>0.26230269266481</v>
      </c>
      <c r="H6" s="12">
        <v>2154</v>
      </c>
    </row>
    <row r="7" s="1" customFormat="1" ht="17.1" customHeight="1" spans="1:8">
      <c r="A7" s="10" t="s">
        <v>13</v>
      </c>
      <c r="B7" s="14"/>
      <c r="C7" s="14"/>
      <c r="D7" s="12"/>
      <c r="E7" s="13"/>
      <c r="F7" s="13"/>
      <c r="G7" s="13"/>
      <c r="H7" s="12"/>
    </row>
    <row r="8" s="1" customFormat="1" ht="17.1" customHeight="1" spans="1:8">
      <c r="A8" s="10" t="s">
        <v>14</v>
      </c>
      <c r="B8" s="11">
        <v>130</v>
      </c>
      <c r="C8" s="11">
        <v>130</v>
      </c>
      <c r="D8" s="12">
        <v>312</v>
      </c>
      <c r="E8" s="13">
        <f t="shared" ref="E8:E15" si="3">D8/B8</f>
        <v>2.4</v>
      </c>
      <c r="F8" s="13">
        <f t="shared" ref="F8:F15" si="4">D8/C8</f>
        <v>2.4</v>
      </c>
      <c r="G8" s="13">
        <f t="shared" ref="G8:G15" si="5">D8/H8</f>
        <v>1.9622641509434</v>
      </c>
      <c r="H8" s="12">
        <v>159</v>
      </c>
    </row>
    <row r="9" s="1" customFormat="1" ht="17.25" customHeight="1" spans="1:8">
      <c r="A9" s="10" t="s">
        <v>15</v>
      </c>
      <c r="B9" s="11">
        <v>5</v>
      </c>
      <c r="C9" s="11">
        <v>5</v>
      </c>
      <c r="D9" s="12"/>
      <c r="E9" s="13">
        <f t="shared" si="3"/>
        <v>0</v>
      </c>
      <c r="F9" s="13">
        <f t="shared" si="4"/>
        <v>0</v>
      </c>
      <c r="G9" s="13"/>
      <c r="H9" s="12"/>
    </row>
    <row r="10" s="1" customFormat="1" ht="17.1" customHeight="1" spans="1:8">
      <c r="A10" s="10" t="s">
        <v>16</v>
      </c>
      <c r="B10" s="11">
        <v>650</v>
      </c>
      <c r="C10" s="11">
        <v>650</v>
      </c>
      <c r="D10" s="12">
        <v>467</v>
      </c>
      <c r="E10" s="13">
        <f t="shared" si="3"/>
        <v>0.718461538461538</v>
      </c>
      <c r="F10" s="13">
        <f t="shared" si="4"/>
        <v>0.718461538461538</v>
      </c>
      <c r="G10" s="13">
        <f t="shared" si="5"/>
        <v>0.891221374045801</v>
      </c>
      <c r="H10" s="12">
        <v>524</v>
      </c>
    </row>
    <row r="11" s="1" customFormat="1" ht="17.1" customHeight="1" spans="1:8">
      <c r="A11" s="10" t="s">
        <v>17</v>
      </c>
      <c r="B11" s="11">
        <v>450</v>
      </c>
      <c r="C11" s="11">
        <v>450</v>
      </c>
      <c r="D11" s="12">
        <v>881</v>
      </c>
      <c r="E11" s="13">
        <f t="shared" si="3"/>
        <v>1.95777777777778</v>
      </c>
      <c r="F11" s="13">
        <f t="shared" si="4"/>
        <v>1.95777777777778</v>
      </c>
      <c r="G11" s="13">
        <f t="shared" si="5"/>
        <v>1.27866473149492</v>
      </c>
      <c r="H11" s="12">
        <v>689</v>
      </c>
    </row>
    <row r="12" s="1" customFormat="1" ht="17.1" customHeight="1" spans="1:8">
      <c r="A12" s="10" t="s">
        <v>18</v>
      </c>
      <c r="B12" s="11">
        <v>750</v>
      </c>
      <c r="C12" s="11">
        <v>750</v>
      </c>
      <c r="D12" s="12">
        <v>737</v>
      </c>
      <c r="E12" s="13">
        <f t="shared" si="3"/>
        <v>0.982666666666667</v>
      </c>
      <c r="F12" s="13">
        <f t="shared" si="4"/>
        <v>0.982666666666667</v>
      </c>
      <c r="G12" s="13">
        <f t="shared" si="5"/>
        <v>0.964659685863874</v>
      </c>
      <c r="H12" s="12">
        <v>764</v>
      </c>
    </row>
    <row r="13" s="1" customFormat="1" ht="17.1" customHeight="1" spans="1:8">
      <c r="A13" s="10" t="s">
        <v>19</v>
      </c>
      <c r="B13" s="11">
        <v>1730</v>
      </c>
      <c r="C13" s="11">
        <v>1730</v>
      </c>
      <c r="D13" s="12">
        <v>2309</v>
      </c>
      <c r="E13" s="13">
        <f t="shared" si="3"/>
        <v>1.33468208092486</v>
      </c>
      <c r="F13" s="13">
        <f t="shared" si="4"/>
        <v>1.33468208092486</v>
      </c>
      <c r="G13" s="13">
        <f t="shared" si="5"/>
        <v>0.980467091295117</v>
      </c>
      <c r="H13" s="12">
        <v>2355</v>
      </c>
    </row>
    <row r="14" s="1" customFormat="1" ht="17.1" customHeight="1" spans="1:8">
      <c r="A14" s="10" t="s">
        <v>20</v>
      </c>
      <c r="B14" s="11">
        <v>150</v>
      </c>
      <c r="C14" s="11">
        <v>150</v>
      </c>
      <c r="D14" s="12">
        <v>857</v>
      </c>
      <c r="E14" s="13">
        <f t="shared" si="3"/>
        <v>5.71333333333333</v>
      </c>
      <c r="F14" s="13">
        <f t="shared" si="4"/>
        <v>5.71333333333333</v>
      </c>
      <c r="G14" s="13">
        <f t="shared" si="5"/>
        <v>5.10119047619048</v>
      </c>
      <c r="H14" s="12">
        <v>168</v>
      </c>
    </row>
    <row r="15" s="1" customFormat="1" ht="17.1" customHeight="1" spans="1:8">
      <c r="A15" s="10" t="s">
        <v>21</v>
      </c>
      <c r="B15" s="11">
        <v>5</v>
      </c>
      <c r="C15" s="11">
        <v>5</v>
      </c>
      <c r="D15" s="12">
        <v>6</v>
      </c>
      <c r="E15" s="13">
        <f t="shared" si="3"/>
        <v>1.2</v>
      </c>
      <c r="F15" s="13">
        <f t="shared" si="4"/>
        <v>1.2</v>
      </c>
      <c r="G15" s="13">
        <f t="shared" si="5"/>
        <v>0.857142857142857</v>
      </c>
      <c r="H15" s="12">
        <v>7</v>
      </c>
    </row>
    <row r="16" s="1" customFormat="1" ht="17.1" customHeight="1" spans="1:8">
      <c r="A16" s="10" t="s">
        <v>22</v>
      </c>
      <c r="B16" s="14"/>
      <c r="C16" s="14"/>
      <c r="D16" s="12"/>
      <c r="E16" s="13"/>
      <c r="F16" s="13"/>
      <c r="G16" s="13"/>
      <c r="H16" s="12"/>
    </row>
    <row r="17" s="1" customFormat="1" ht="17.1" customHeight="1" spans="1:8">
      <c r="A17" s="10" t="s">
        <v>23</v>
      </c>
      <c r="B17" s="11">
        <v>30</v>
      </c>
      <c r="C17" s="11">
        <v>30</v>
      </c>
      <c r="D17" s="12">
        <v>794</v>
      </c>
      <c r="E17" s="13">
        <f t="shared" ref="E17:E22" si="6">D17/B17</f>
        <v>26.4666666666667</v>
      </c>
      <c r="F17" s="13">
        <f t="shared" ref="F17:F22" si="7">D17/C17</f>
        <v>26.4666666666667</v>
      </c>
      <c r="G17" s="13">
        <f t="shared" ref="G17:G22" si="8">D17/H17</f>
        <v>1.86384976525822</v>
      </c>
      <c r="H17" s="12">
        <v>426</v>
      </c>
    </row>
    <row r="18" s="1" customFormat="1" ht="17.1" customHeight="1" spans="1:8">
      <c r="A18" s="10" t="s">
        <v>24</v>
      </c>
      <c r="B18" s="14"/>
      <c r="C18" s="14"/>
      <c r="D18" s="12"/>
      <c r="E18" s="13"/>
      <c r="F18" s="13"/>
      <c r="G18" s="13"/>
      <c r="H18" s="12"/>
    </row>
    <row r="19" s="1" customFormat="1" ht="17.1" customHeight="1" spans="1:8">
      <c r="A19" s="10" t="s">
        <v>25</v>
      </c>
      <c r="B19" s="14"/>
      <c r="C19" s="14"/>
      <c r="D19" s="12">
        <v>4</v>
      </c>
      <c r="E19" s="13"/>
      <c r="F19" s="13"/>
      <c r="G19" s="13">
        <f t="shared" si="8"/>
        <v>4</v>
      </c>
      <c r="H19" s="12">
        <v>1</v>
      </c>
    </row>
    <row r="20" s="1" customFormat="1" ht="17.1" customHeight="1" spans="1:8">
      <c r="A20" s="10" t="s">
        <v>26</v>
      </c>
      <c r="B20" s="14"/>
      <c r="C20" s="14"/>
      <c r="D20" s="12">
        <v>108</v>
      </c>
      <c r="E20" s="13"/>
      <c r="F20" s="13"/>
      <c r="G20" s="13">
        <f t="shared" si="8"/>
        <v>0.9</v>
      </c>
      <c r="H20" s="12">
        <v>120</v>
      </c>
    </row>
    <row r="21" s="1" customFormat="1" ht="17.1" customHeight="1" spans="1:8">
      <c r="A21" s="10" t="s">
        <v>27</v>
      </c>
      <c r="B21" s="11">
        <v>380</v>
      </c>
      <c r="C21" s="11">
        <v>380</v>
      </c>
      <c r="D21" s="12">
        <v>304</v>
      </c>
      <c r="E21" s="13">
        <f t="shared" si="6"/>
        <v>0.8</v>
      </c>
      <c r="F21" s="13">
        <f t="shared" si="7"/>
        <v>0.8</v>
      </c>
      <c r="G21" s="13">
        <f t="shared" si="8"/>
        <v>0.849162011173184</v>
      </c>
      <c r="H21" s="12">
        <v>358</v>
      </c>
    </row>
    <row r="22" s="1" customFormat="1" ht="17.1" customHeight="1" spans="1:8">
      <c r="A22" s="10" t="s">
        <v>28</v>
      </c>
      <c r="B22" s="11">
        <v>350</v>
      </c>
      <c r="C22" s="11">
        <v>350</v>
      </c>
      <c r="D22" s="12">
        <v>277</v>
      </c>
      <c r="E22" s="13">
        <f t="shared" si="6"/>
        <v>0.791428571428571</v>
      </c>
      <c r="F22" s="13">
        <f t="shared" si="7"/>
        <v>0.791428571428571</v>
      </c>
      <c r="G22" s="13">
        <f t="shared" si="8"/>
        <v>0.884984025559105</v>
      </c>
      <c r="H22" s="12">
        <v>313</v>
      </c>
    </row>
    <row r="23" s="1" customFormat="1" ht="17.1" customHeight="1" spans="1:8">
      <c r="A23" s="10" t="s">
        <v>29</v>
      </c>
      <c r="B23" s="14"/>
      <c r="C23" s="14"/>
      <c r="D23" s="12"/>
      <c r="E23" s="13"/>
      <c r="F23" s="13"/>
      <c r="G23" s="13"/>
      <c r="H23" s="12"/>
    </row>
    <row r="24" s="1" customFormat="1" ht="17.1" customHeight="1" spans="1:8">
      <c r="A24" s="10" t="s">
        <v>30</v>
      </c>
      <c r="B24" s="11">
        <v>5</v>
      </c>
      <c r="C24" s="11">
        <v>5</v>
      </c>
      <c r="D24" s="12">
        <v>4</v>
      </c>
      <c r="E24" s="13">
        <f t="shared" ref="E24:E28" si="9">D24/B24</f>
        <v>0.8</v>
      </c>
      <c r="F24" s="13">
        <f t="shared" ref="F24:F28" si="10">D24/C24</f>
        <v>0.8</v>
      </c>
      <c r="G24" s="13">
        <f t="shared" ref="G24:G38" si="11">D24/H24</f>
        <v>0.571428571428571</v>
      </c>
      <c r="H24" s="12">
        <v>7</v>
      </c>
    </row>
    <row r="25" s="1" customFormat="1" ht="17.1" customHeight="1" spans="1:8">
      <c r="A25" s="10" t="s">
        <v>31</v>
      </c>
      <c r="B25" s="14"/>
      <c r="C25" s="14"/>
      <c r="D25" s="12"/>
      <c r="E25" s="13"/>
      <c r="F25" s="13"/>
      <c r="G25" s="13"/>
      <c r="H25" s="12"/>
    </row>
    <row r="26" s="1" customFormat="1" ht="17.1" customHeight="1" spans="1:8">
      <c r="A26" s="10" t="s">
        <v>32</v>
      </c>
      <c r="B26" s="11">
        <v>25</v>
      </c>
      <c r="C26" s="11">
        <v>25</v>
      </c>
      <c r="D26" s="12">
        <v>23</v>
      </c>
      <c r="E26" s="13">
        <f t="shared" si="9"/>
        <v>0.92</v>
      </c>
      <c r="F26" s="13">
        <f t="shared" si="10"/>
        <v>0.92</v>
      </c>
      <c r="G26" s="13">
        <f t="shared" si="11"/>
        <v>0.605263157894737</v>
      </c>
      <c r="H26" s="12">
        <v>38</v>
      </c>
    </row>
    <row r="27" s="1" customFormat="1" ht="17.1" customHeight="1" spans="1:8">
      <c r="A27" s="15" t="s">
        <v>33</v>
      </c>
      <c r="B27" s="14"/>
      <c r="C27" s="14"/>
      <c r="D27" s="12"/>
      <c r="E27" s="13"/>
      <c r="F27" s="13"/>
      <c r="G27" s="13"/>
      <c r="H27" s="12"/>
    </row>
    <row r="28" s="1" customFormat="1" spans="1:8">
      <c r="A28" s="10" t="s">
        <v>34</v>
      </c>
      <c r="B28" s="14">
        <v>10500</v>
      </c>
      <c r="C28" s="14">
        <v>10500</v>
      </c>
      <c r="D28" s="12">
        <f>D4+D21</f>
        <v>9910</v>
      </c>
      <c r="E28" s="13">
        <f t="shared" si="9"/>
        <v>0.943809523809524</v>
      </c>
      <c r="F28" s="13">
        <f t="shared" si="10"/>
        <v>0.943809523809524</v>
      </c>
      <c r="G28" s="13">
        <f t="shared" si="11"/>
        <v>0.985971545119889</v>
      </c>
      <c r="H28" s="12">
        <v>10051</v>
      </c>
    </row>
    <row r="29" spans="1:8">
      <c r="A29" s="10" t="s">
        <v>35</v>
      </c>
      <c r="B29" s="16"/>
      <c r="C29" s="16"/>
      <c r="D29" s="12">
        <v>32420</v>
      </c>
      <c r="E29" s="16"/>
      <c r="F29" s="16"/>
      <c r="G29" s="13">
        <f t="shared" si="11"/>
        <v>1.13930278324431</v>
      </c>
      <c r="H29" s="12">
        <v>28456</v>
      </c>
    </row>
    <row r="30" spans="1:8">
      <c r="A30" s="10" t="s">
        <v>36</v>
      </c>
      <c r="B30" s="16"/>
      <c r="C30" s="16"/>
      <c r="D30" s="12">
        <v>1984</v>
      </c>
      <c r="E30" s="16"/>
      <c r="F30" s="16"/>
      <c r="G30" s="13">
        <f t="shared" si="11"/>
        <v>1</v>
      </c>
      <c r="H30" s="12">
        <v>1984</v>
      </c>
    </row>
    <row r="31" spans="1:8">
      <c r="A31" s="10" t="s">
        <v>37</v>
      </c>
      <c r="B31" s="16"/>
      <c r="C31" s="16"/>
      <c r="D31" s="12">
        <v>1368</v>
      </c>
      <c r="E31" s="16"/>
      <c r="F31" s="16"/>
      <c r="G31" s="13">
        <f t="shared" si="11"/>
        <v>1.28089887640449</v>
      </c>
      <c r="H31" s="12">
        <v>1068</v>
      </c>
    </row>
    <row r="32" spans="1:8">
      <c r="A32" s="10" t="s">
        <v>38</v>
      </c>
      <c r="B32" s="16"/>
      <c r="C32" s="16"/>
      <c r="D32" s="12">
        <v>29068</v>
      </c>
      <c r="E32" s="16"/>
      <c r="F32" s="16"/>
      <c r="G32" s="13">
        <f t="shared" si="11"/>
        <v>1.1442292552354</v>
      </c>
      <c r="H32" s="12">
        <v>25404</v>
      </c>
    </row>
    <row r="33" spans="1:8">
      <c r="A33" s="10" t="s">
        <v>39</v>
      </c>
      <c r="B33" s="16"/>
      <c r="C33" s="16"/>
      <c r="D33" s="12"/>
      <c r="E33" s="16"/>
      <c r="F33" s="16"/>
      <c r="G33" s="13" t="e">
        <f t="shared" si="11"/>
        <v>#DIV/0!</v>
      </c>
      <c r="H33" s="12"/>
    </row>
    <row r="34" spans="1:8">
      <c r="A34" s="10" t="s">
        <v>40</v>
      </c>
      <c r="B34" s="16"/>
      <c r="C34" s="16"/>
      <c r="D34" s="12">
        <v>349</v>
      </c>
      <c r="E34" s="16"/>
      <c r="F34" s="16"/>
      <c r="G34" s="13">
        <f t="shared" si="11"/>
        <v>0.758695652173913</v>
      </c>
      <c r="H34" s="12">
        <v>460</v>
      </c>
    </row>
    <row r="35" spans="1:8">
      <c r="A35" s="10" t="s">
        <v>41</v>
      </c>
      <c r="B35" s="16"/>
      <c r="C35" s="16"/>
      <c r="D35" s="12">
        <v>9887</v>
      </c>
      <c r="E35" s="16"/>
      <c r="F35" s="16"/>
      <c r="G35" s="13">
        <f t="shared" si="11"/>
        <v>1.02989583333333</v>
      </c>
      <c r="H35" s="12">
        <v>9600</v>
      </c>
    </row>
    <row r="36" spans="1:8">
      <c r="A36" s="10" t="s">
        <v>42</v>
      </c>
      <c r="B36" s="16"/>
      <c r="C36" s="16"/>
      <c r="D36" s="12">
        <v>29550</v>
      </c>
      <c r="E36" s="16"/>
      <c r="F36" s="16"/>
      <c r="G36" s="13">
        <f t="shared" si="11"/>
        <v>0.372565088570888</v>
      </c>
      <c r="H36" s="12">
        <v>79315</v>
      </c>
    </row>
    <row r="37" spans="1:8">
      <c r="A37" s="10" t="s">
        <v>43</v>
      </c>
      <c r="B37" s="16"/>
      <c r="C37" s="16"/>
      <c r="D37" s="12"/>
      <c r="E37" s="16"/>
      <c r="F37" s="16"/>
      <c r="G37" s="13" t="e">
        <f t="shared" si="11"/>
        <v>#DIV/0!</v>
      </c>
      <c r="H37" s="12"/>
    </row>
    <row r="38" spans="1:8">
      <c r="A38" s="10" t="s">
        <v>44</v>
      </c>
      <c r="B38" s="16"/>
      <c r="C38" s="16"/>
      <c r="D38" s="12">
        <v>2448</v>
      </c>
      <c r="E38" s="16"/>
      <c r="F38" s="16"/>
      <c r="G38" s="13">
        <f t="shared" si="11"/>
        <v>1.25925925925926</v>
      </c>
      <c r="H38" s="12">
        <v>1944</v>
      </c>
    </row>
    <row r="39" spans="1:8">
      <c r="A39" s="10" t="s">
        <v>45</v>
      </c>
      <c r="B39" s="16"/>
      <c r="C39" s="16"/>
      <c r="D39" s="12"/>
      <c r="E39" s="16"/>
      <c r="F39" s="16"/>
      <c r="G39" s="13"/>
      <c r="H39" s="12"/>
    </row>
    <row r="40" spans="1:8">
      <c r="A40" s="15" t="s">
        <v>46</v>
      </c>
      <c r="B40" s="16"/>
      <c r="C40" s="16"/>
      <c r="D40" s="12">
        <f>D28+D29+D34+D35+D36+D38</f>
        <v>84564</v>
      </c>
      <c r="E40" s="16"/>
      <c r="F40" s="16"/>
      <c r="G40" s="13">
        <f>D40/H40</f>
        <v>0.651364133532574</v>
      </c>
      <c r="H40" s="12">
        <v>129826</v>
      </c>
    </row>
  </sheetData>
  <mergeCells count="1">
    <mergeCell ref="A1:G1"/>
  </mergeCells>
  <dataValidations count="1">
    <dataValidation type="decimal" operator="between" allowBlank="1" showInputMessage="1" showErrorMessage="1" sqref="B4:C4 B6:C6 B17:C17 B24:C24 B26:C26 B8:C15 B21:C22">
      <formula1>-99999999999999</formula1>
      <formula2>99999999999999</formula2>
    </dataValidation>
  </dataValidation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</dc:creator>
  <cp:lastModifiedBy>张楠</cp:lastModifiedBy>
  <dcterms:created xsi:type="dcterms:W3CDTF">2020-07-06T15:29:00Z</dcterms:created>
  <dcterms:modified xsi:type="dcterms:W3CDTF">2025-09-05T01:52:26Z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97A062EC06964A0A936860B3849F81A2_12</vt:lpwstr>
  </property>
</Properties>
</file>